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12"/>
  <workbookPr filterPrivacy="1"/>
  <xr:revisionPtr revIDLastSave="0" documentId="13_ncr:1_{B2AEE430-DC53-43BA-9E5A-5B2D86B3CFE2}" xr6:coauthVersionLast="47" xr6:coauthVersionMax="47" xr10:uidLastSave="{00000000-0000-0000-0000-000000000000}"/>
  <bookViews>
    <workbookView xWindow="-120" yWindow="-120" windowWidth="29040" windowHeight="15720" firstSheet="1" activeTab="1" xr2:uid="{00000000-000D-0000-FFFF-FFFF00000000}"/>
  </bookViews>
  <sheets>
    <sheet name="2021" sheetId="2" r:id="rId1"/>
    <sheet name="2022"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6" i="3" l="1"/>
  <c r="C17" i="3"/>
  <c r="E17" i="3" s="1"/>
  <c r="C15" i="3"/>
  <c r="E15" i="3" s="1"/>
  <c r="C14" i="3"/>
  <c r="E13" i="3"/>
  <c r="E12" i="3"/>
  <c r="E11" i="3"/>
  <c r="E14" i="3" s="1"/>
  <c r="C10" i="3"/>
  <c r="E9" i="3"/>
  <c r="E8" i="3"/>
  <c r="E7" i="3"/>
  <c r="E6" i="3"/>
  <c r="E16" i="3" l="1"/>
  <c r="E19" i="3" s="1"/>
  <c r="E10" i="3"/>
  <c r="C19" i="3"/>
  <c r="C19" i="2"/>
  <c r="C17" i="2"/>
  <c r="E17" i="2" s="1"/>
  <c r="C15" i="2"/>
  <c r="C14" i="2"/>
  <c r="E13" i="2"/>
  <c r="E12" i="2"/>
  <c r="E11" i="2"/>
  <c r="C10" i="2"/>
  <c r="E9" i="2"/>
  <c r="E8" i="2"/>
  <c r="E7" i="2"/>
  <c r="E6" i="2"/>
  <c r="E14" i="2" l="1"/>
  <c r="C16" i="2"/>
  <c r="E15" i="2" s="1"/>
  <c r="E10" i="2"/>
  <c r="E16" i="2" l="1"/>
  <c r="E19" i="2" s="1"/>
</calcChain>
</file>

<file path=xl/sharedStrings.xml><?xml version="1.0" encoding="utf-8"?>
<sst xmlns="http://schemas.openxmlformats.org/spreadsheetml/2006/main" count="46" uniqueCount="25">
  <si>
    <t>Actual project cost for 2021 - "Supporting business in banking and digital transformation"</t>
  </si>
  <si>
    <t>Achieved results for 2021</t>
  </si>
  <si>
    <t>Descriptions</t>
  </si>
  <si>
    <t>Actual charges</t>
  </si>
  <si>
    <t xml:space="preserve">Governor amount </t>
  </si>
  <si>
    <t>UNDP amount</t>
  </si>
  <si>
    <t>Total in USD</t>
  </si>
  <si>
    <t>Output 2: As part of the support for the digital transformation of the bank, there were: 1) an international tender was held to select an expert to draw up technical specifications for the implementation of a Mobile and WEB platform for the bank; 2) an international tender was held to select an IT company to develop a Mobile and WEB platform for the bank, during which the need for an additional budget for this event was revealed.</t>
  </si>
  <si>
    <t>Project charges for hiring process</t>
  </si>
  <si>
    <t>Operational charges</t>
  </si>
  <si>
    <t>7% GMS</t>
  </si>
  <si>
    <t>Total Output 2</t>
  </si>
  <si>
    <t>Output 3: Project management - Development of technical specifications for hiring experts and companies, reporting, budget management, coordination of signed contracts.</t>
  </si>
  <si>
    <t xml:space="preserve">Project management </t>
  </si>
  <si>
    <t>Total Project Management</t>
  </si>
  <si>
    <t>Co-financing from the Government of Turkmenistan excluding interest for general management</t>
  </si>
  <si>
    <t xml:space="preserve">Co-financing from the Government of Turkmenistan including interest for general management </t>
  </si>
  <si>
    <t xml:space="preserve">GMS 7% </t>
  </si>
  <si>
    <t>Project costs</t>
  </si>
  <si>
    <t>Prepared: Jennet Annaberdiyeva, Manager of the Project</t>
  </si>
  <si>
    <t>Approved: Akmyrat Danatarov, Programme specialist</t>
  </si>
  <si>
    <t>Actual project cost for 2022 - "Supporting business in banking and digital transformation"</t>
  </si>
  <si>
    <t>Achieved results for 2022</t>
  </si>
  <si>
    <t>Output 2: As part of the support for the digital transformation of the bank, the implementation of the NetInfo Mobile and WEB platform for the bank was started. STAGE 1 - PROJECT INITIATION - was completed. A draft time plan to identify Milestones and Major Deliverables, throughout the project was provided, and subject to finalization after the Full Screen design Documents have been agreed. A mockup as a visual design draft presented to client, in order to lock down the look and feel of the design approach. A draft copy of this document was produced after the initial Kick off meeting with the Bank. It provides a clear description of the Business Requirements, that have been discussed. This document was finalised after the Onsite Analysis workshops which had been completed by Netinfo and the Bank. Thus, ensuring all the Banks requirements are captured and listed fully. This acceptance was given strictly in terms of the design; style, colours, layout and positioning of components. The correct labels, fields and business flows will be updated after the final SDD's. (2nd stage). The clear description of the Business Requirements was presented, for
all stakeholders involved in the project to have a clear picture of these requirements and to be satisfied that it meets the needs and expectations of the Bank.</t>
  </si>
  <si>
    <t>Stage 1 of the contract was completed, accepted and paid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</si>
</sst>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_);[Red]\(&quot;$&quot;#,##0.00\)"/>
    <numFmt numFmtId="165" formatCode="&quot;$&quot;#,##0.00"/>
  </numFmts>
  <fonts count="8">
    <font>
      <sz val="11"/>
      <color theme="1"/>
      <name val="Calibri"/>
      <family val="2"/>
      <scheme val="minor"/>
    </font>
    <font>
      <b/>
      <sz val="12"/>
      <color theme="1"/>
      <name val="Calibri"/>
      <family val="2"/>
      <scheme val="minor"/>
    </font>
    <font>
      <b/>
      <sz val="11"/>
      <color theme="1"/>
      <name val="Calibri"/>
      <family val="2"/>
      <charset val="204"/>
      <scheme val="minor"/>
    </font>
    <font>
      <b/>
      <sz val="14"/>
      <name val="Calibri"/>
      <family val="2"/>
      <scheme val="minor"/>
    </font>
    <font>
      <sz val="12"/>
      <color theme="1"/>
      <name val="Calibri"/>
      <family val="2"/>
      <scheme val="minor"/>
    </font>
    <font>
      <b/>
      <sz val="12"/>
      <name val="Calibri"/>
      <family val="2"/>
      <scheme val="minor"/>
    </font>
    <font>
      <b/>
      <i/>
      <sz val="12"/>
      <color theme="1"/>
      <name val="Calibri"/>
      <family val="2"/>
      <charset val="204"/>
      <scheme val="minor"/>
    </font>
    <font>
      <b/>
      <i/>
      <sz val="11"/>
      <color theme="1"/>
      <name val="Calibri"/>
      <family val="2"/>
      <charset val="204"/>
      <scheme val="minor"/>
    </font>
  </fonts>
  <fills count="7">
    <fill>
      <patternFill patternType="none"/>
    </fill>
    <fill>
      <patternFill patternType="gray125"/>
    </fill>
    <fill>
      <patternFill patternType="solid">
        <fgColor rgb="FFFFFF00"/>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62">
    <xf numFmtId="0" fontId="0" fillId="0" borderId="0" xfId="0"/>
    <xf numFmtId="0" fontId="1" fillId="0" borderId="0" xfId="0" applyFont="1"/>
    <xf numFmtId="0" fontId="2" fillId="0" borderId="0" xfId="0" applyFont="1"/>
    <xf numFmtId="0" fontId="0" fillId="5" borderId="0" xfId="0" applyFill="1"/>
    <xf numFmtId="164" fontId="1" fillId="4" borderId="1" xfId="0" applyNumberFormat="1" applyFont="1" applyFill="1" applyBorder="1"/>
    <xf numFmtId="164" fontId="1" fillId="6" borderId="1" xfId="0" applyNumberFormat="1" applyFont="1" applyFill="1" applyBorder="1"/>
    <xf numFmtId="164" fontId="1" fillId="6" borderId="1" xfId="0" applyNumberFormat="1" applyFont="1" applyFill="1" applyBorder="1" applyAlignment="1">
      <alignment vertical="center"/>
    </xf>
    <xf numFmtId="164" fontId="0" fillId="0" borderId="0" xfId="0" applyNumberFormat="1"/>
    <xf numFmtId="0" fontId="4" fillId="0" borderId="0" xfId="0" applyFont="1"/>
    <xf numFmtId="0" fontId="4" fillId="0" borderId="1" xfId="0" applyFont="1" applyBorder="1" applyAlignment="1">
      <alignment horizontal="left" vertical="top" wrapText="1"/>
    </xf>
    <xf numFmtId="165" fontId="4" fillId="0" borderId="1" xfId="0" applyNumberFormat="1" applyFont="1" applyBorder="1" applyAlignment="1">
      <alignment horizontal="center" vertical="top"/>
    </xf>
    <xf numFmtId="164" fontId="5" fillId="4" borderId="7" xfId="0" applyNumberFormat="1" applyFont="1" applyFill="1" applyBorder="1"/>
    <xf numFmtId="0" fontId="4" fillId="4" borderId="1" xfId="0" applyFont="1" applyFill="1" applyBorder="1"/>
    <xf numFmtId="164" fontId="1" fillId="4" borderId="7" xfId="0" applyNumberFormat="1" applyFont="1" applyFill="1" applyBorder="1"/>
    <xf numFmtId="0" fontId="1" fillId="3" borderId="2" xfId="0" applyFont="1" applyFill="1" applyBorder="1" applyAlignment="1">
      <alignment vertical="top" wrapText="1"/>
    </xf>
    <xf numFmtId="165" fontId="4" fillId="0" borderId="5" xfId="0" applyNumberFormat="1" applyFont="1" applyBorder="1" applyAlignment="1">
      <alignment horizontal="center" vertical="top"/>
    </xf>
    <xf numFmtId="164" fontId="1" fillId="6" borderId="5" xfId="0" applyNumberFormat="1" applyFont="1" applyFill="1" applyBorder="1" applyAlignment="1">
      <alignment vertical="center"/>
    </xf>
    <xf numFmtId="164" fontId="1" fillId="4" borderId="5" xfId="0" applyNumberFormat="1" applyFont="1" applyFill="1" applyBorder="1"/>
    <xf numFmtId="0" fontId="4" fillId="0" borderId="15" xfId="0" applyFont="1" applyBorder="1"/>
    <xf numFmtId="0" fontId="4" fillId="4" borderId="6" xfId="0" applyFont="1" applyFill="1" applyBorder="1"/>
    <xf numFmtId="164" fontId="1" fillId="4" borderId="8" xfId="0" applyNumberFormat="1" applyFont="1" applyFill="1" applyBorder="1"/>
    <xf numFmtId="0" fontId="0" fillId="0" borderId="19" xfId="0" applyBorder="1"/>
    <xf numFmtId="0" fontId="0" fillId="0" borderId="11" xfId="0" applyBorder="1"/>
    <xf numFmtId="0" fontId="1" fillId="2" borderId="6" xfId="0" applyFont="1" applyFill="1" applyBorder="1" applyAlignment="1">
      <alignment wrapText="1"/>
    </xf>
    <xf numFmtId="0" fontId="1" fillId="2" borderId="8" xfId="0" applyFont="1" applyFill="1" applyBorder="1" applyAlignment="1">
      <alignment wrapText="1"/>
    </xf>
    <xf numFmtId="164" fontId="3" fillId="5" borderId="0" xfId="0" applyNumberFormat="1" applyFont="1" applyFill="1"/>
    <xf numFmtId="0" fontId="4" fillId="0" borderId="24" xfId="0" applyFont="1" applyBorder="1" applyAlignment="1">
      <alignment horizontal="left" vertical="top" wrapText="1"/>
    </xf>
    <xf numFmtId="165" fontId="4" fillId="0" borderId="24" xfId="0" applyNumberFormat="1" applyFont="1" applyBorder="1" applyAlignment="1">
      <alignment horizontal="center" vertical="top"/>
    </xf>
    <xf numFmtId="165" fontId="4" fillId="0" borderId="25" xfId="0" applyNumberFormat="1" applyFont="1" applyBorder="1" applyAlignment="1">
      <alignment horizontal="center" vertical="top"/>
    </xf>
    <xf numFmtId="165" fontId="4" fillId="0" borderId="3" xfId="0" applyNumberFormat="1" applyFont="1" applyBorder="1" applyAlignment="1">
      <alignment horizontal="center" vertical="top"/>
    </xf>
    <xf numFmtId="0" fontId="4" fillId="0" borderId="3" xfId="0" applyFont="1" applyBorder="1" applyAlignment="1">
      <alignment horizontal="left" vertical="top" wrapText="1"/>
    </xf>
    <xf numFmtId="165" fontId="4" fillId="0" borderId="4" xfId="0" applyNumberFormat="1" applyFont="1" applyBorder="1" applyAlignment="1">
      <alignment horizontal="center" vertical="top"/>
    </xf>
    <xf numFmtId="164" fontId="1" fillId="4" borderId="10" xfId="0" applyNumberFormat="1" applyFont="1" applyFill="1" applyBorder="1" applyAlignment="1">
      <alignment horizontal="right"/>
    </xf>
    <xf numFmtId="164" fontId="1" fillId="4" borderId="5" xfId="0" applyNumberFormat="1" applyFont="1" applyFill="1" applyBorder="1" applyAlignment="1">
      <alignment horizontal="right"/>
    </xf>
    <xf numFmtId="0" fontId="1" fillId="0" borderId="16" xfId="0" applyFont="1" applyBorder="1" applyAlignment="1">
      <alignment horizontal="center" vertical="center" wrapText="1"/>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2" borderId="12" xfId="0" applyFont="1" applyFill="1" applyBorder="1" applyAlignment="1">
      <alignment horizontal="center" vertical="top"/>
    </xf>
    <xf numFmtId="0" fontId="1" fillId="2" borderId="14" xfId="0" applyFont="1" applyFill="1" applyBorder="1" applyAlignment="1">
      <alignment horizontal="center" vertical="top"/>
    </xf>
    <xf numFmtId="0" fontId="1" fillId="2" borderId="9" xfId="0" applyFont="1" applyFill="1" applyBorder="1" applyAlignment="1">
      <alignment horizontal="center" vertical="top"/>
    </xf>
    <xf numFmtId="0" fontId="1" fillId="2" borderId="20" xfId="0" applyFont="1" applyFill="1" applyBorder="1" applyAlignment="1">
      <alignment horizontal="center" vertical="top"/>
    </xf>
    <xf numFmtId="0" fontId="1" fillId="2" borderId="3" xfId="0" applyFont="1" applyFill="1" applyBorder="1" applyAlignment="1">
      <alignment horizontal="center"/>
    </xf>
    <xf numFmtId="0" fontId="1" fillId="2" borderId="4" xfId="0" applyFont="1" applyFill="1" applyBorder="1" applyAlignment="1">
      <alignment horizontal="center"/>
    </xf>
    <xf numFmtId="0" fontId="5" fillId="4" borderId="13" xfId="0" applyFont="1" applyFill="1" applyBorder="1" applyAlignment="1">
      <alignment horizontal="right" vertical="center" wrapText="1"/>
    </xf>
    <xf numFmtId="0" fontId="5" fillId="4" borderId="27" xfId="0" applyFont="1" applyFill="1" applyBorder="1" applyAlignment="1">
      <alignment horizontal="right" vertical="center" wrapText="1"/>
    </xf>
    <xf numFmtId="0" fontId="5" fillId="4" borderId="13" xfId="0" applyFont="1" applyFill="1" applyBorder="1" applyAlignment="1">
      <alignment horizontal="right" vertical="top" wrapText="1"/>
    </xf>
    <xf numFmtId="0" fontId="5" fillId="4" borderId="5" xfId="0" applyFont="1" applyFill="1" applyBorder="1" applyAlignment="1">
      <alignment horizontal="right" vertical="top" wrapText="1"/>
    </xf>
    <xf numFmtId="0" fontId="5" fillId="4" borderId="14" xfId="0" applyFont="1" applyFill="1" applyBorder="1" applyAlignment="1">
      <alignment horizontal="right" vertical="top" wrapText="1"/>
    </xf>
    <xf numFmtId="0" fontId="5" fillId="4" borderId="8" xfId="0" applyFont="1" applyFill="1" applyBorder="1" applyAlignment="1">
      <alignment horizontal="right" vertical="top" wrapText="1"/>
    </xf>
    <xf numFmtId="0" fontId="1" fillId="0" borderId="0" xfId="0" applyFont="1" applyAlignment="1">
      <alignment wrapText="1"/>
    </xf>
    <xf numFmtId="0" fontId="0" fillId="0" borderId="0" xfId="0" applyAlignment="1">
      <alignment wrapText="1"/>
    </xf>
    <xf numFmtId="0" fontId="6" fillId="6" borderId="13" xfId="0" applyFont="1" applyFill="1" applyBorder="1" applyAlignment="1">
      <alignment horizontal="left"/>
    </xf>
    <xf numFmtId="0" fontId="6" fillId="6" borderId="1" xfId="0" applyFont="1" applyFill="1" applyBorder="1" applyAlignment="1">
      <alignment horizontal="left"/>
    </xf>
    <xf numFmtId="0" fontId="1" fillId="0" borderId="21" xfId="0" applyFont="1" applyBorder="1" applyAlignment="1">
      <alignment horizontal="left" vertical="top" wrapText="1"/>
    </xf>
    <xf numFmtId="0" fontId="0" fillId="0" borderId="23" xfId="0" applyBorder="1" applyAlignment="1">
      <alignment vertical="top" wrapText="1"/>
    </xf>
    <xf numFmtId="0" fontId="0" fillId="0" borderId="22" xfId="0" applyBorder="1" applyAlignment="1">
      <alignment vertical="top" wrapText="1"/>
    </xf>
    <xf numFmtId="0" fontId="6" fillId="0" borderId="23" xfId="0" applyFont="1" applyBorder="1" applyAlignment="1">
      <alignment horizontal="left" vertical="top" wrapText="1"/>
    </xf>
    <xf numFmtId="0" fontId="7" fillId="0" borderId="22" xfId="0" applyFont="1" applyBorder="1" applyAlignment="1">
      <alignment horizontal="left" vertical="top" wrapText="1"/>
    </xf>
    <xf numFmtId="0" fontId="5" fillId="4" borderId="22" xfId="0" applyFont="1" applyFill="1" applyBorder="1" applyAlignment="1">
      <alignment horizontal="right" vertical="center" wrapText="1"/>
    </xf>
    <xf numFmtId="0" fontId="5" fillId="4" borderId="26" xfId="0" applyFont="1" applyFill="1" applyBorder="1" applyAlignment="1">
      <alignment horizontal="right" vertical="center" wrapText="1"/>
    </xf>
    <xf numFmtId="0" fontId="0" fillId="0" borderId="23" xfId="0" applyBorder="1" applyAlignment="1">
      <alignment horizontal="left" vertical="top" wrapText="1"/>
    </xf>
    <xf numFmtId="0" fontId="0" fillId="0" borderId="22"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B9D98-07BB-485F-9D9C-0F6577127164}">
  <sheetPr>
    <pageSetUpPr fitToPage="1"/>
  </sheetPr>
  <dimension ref="A1:F26"/>
  <sheetViews>
    <sheetView zoomScaleNormal="100" workbookViewId="0">
      <selection activeCell="A25" sqref="A25"/>
    </sheetView>
  </sheetViews>
  <sheetFormatPr defaultRowHeight="15"/>
  <cols>
    <col min="1" max="1" width="81" customWidth="1"/>
    <col min="2" max="2" width="70.5703125" customWidth="1"/>
    <col min="3" max="3" width="17.5703125" customWidth="1"/>
    <col min="4" max="5" width="15.5703125" customWidth="1"/>
  </cols>
  <sheetData>
    <row r="1" spans="1:5" ht="45" customHeight="1">
      <c r="A1" s="34" t="s">
        <v>0</v>
      </c>
      <c r="B1" s="35"/>
      <c r="C1" s="35"/>
      <c r="D1" s="35"/>
      <c r="E1" s="36"/>
    </row>
    <row r="2" spans="1:5" ht="15.75" customHeight="1" thickBot="1">
      <c r="A2" s="21"/>
      <c r="E2" s="22"/>
    </row>
    <row r="3" spans="1:5" s="1" customFormat="1" ht="15.75">
      <c r="A3" s="37" t="s">
        <v>1</v>
      </c>
      <c r="B3" s="39" t="s">
        <v>2</v>
      </c>
      <c r="C3" s="41" t="s">
        <v>3</v>
      </c>
      <c r="D3" s="41"/>
      <c r="E3" s="42"/>
    </row>
    <row r="4" spans="1:5" s="1" customFormat="1" ht="32.25" thickBot="1">
      <c r="A4" s="38"/>
      <c r="B4" s="40"/>
      <c r="C4" s="23" t="s">
        <v>4</v>
      </c>
      <c r="D4" s="23" t="s">
        <v>5</v>
      </c>
      <c r="E4" s="24" t="s">
        <v>6</v>
      </c>
    </row>
    <row r="5" spans="1:5" s="1" customFormat="1" ht="16.5" thickBot="1">
      <c r="A5" s="51"/>
      <c r="B5" s="52"/>
      <c r="C5" s="5"/>
      <c r="D5" s="6"/>
      <c r="E5" s="16"/>
    </row>
    <row r="6" spans="1:5" s="1" customFormat="1" ht="15.75">
      <c r="A6" s="53" t="s">
        <v>7</v>
      </c>
      <c r="B6" s="30" t="s">
        <v>8</v>
      </c>
      <c r="C6" s="29">
        <v>1133.6400000000001</v>
      </c>
      <c r="D6" s="29"/>
      <c r="E6" s="31">
        <f>C6</f>
        <v>1133.6400000000001</v>
      </c>
    </row>
    <row r="7" spans="1:5" s="1" customFormat="1" ht="15.75">
      <c r="A7" s="54"/>
      <c r="B7" s="9"/>
      <c r="C7" s="10"/>
      <c r="D7" s="10"/>
      <c r="E7" s="15">
        <f>C7</f>
        <v>0</v>
      </c>
    </row>
    <row r="8" spans="1:5" s="1" customFormat="1" ht="15.75">
      <c r="A8" s="54"/>
      <c r="B8" s="9" t="s">
        <v>9</v>
      </c>
      <c r="C8" s="10"/>
      <c r="D8" s="10"/>
      <c r="E8" s="15">
        <f>C8</f>
        <v>0</v>
      </c>
    </row>
    <row r="9" spans="1:5" s="1" customFormat="1" ht="60" customHeight="1">
      <c r="A9" s="55"/>
      <c r="B9" s="9" t="s">
        <v>10</v>
      </c>
      <c r="C9" s="10">
        <v>79.36</v>
      </c>
      <c r="D9" s="10"/>
      <c r="E9" s="15">
        <f>C9</f>
        <v>79.36</v>
      </c>
    </row>
    <row r="10" spans="1:5" s="1" customFormat="1" ht="15.75">
      <c r="A10" s="51" t="s">
        <v>11</v>
      </c>
      <c r="B10" s="52"/>
      <c r="C10" s="5">
        <f>SUM(C6:C9)</f>
        <v>1213</v>
      </c>
      <c r="D10" s="6"/>
      <c r="E10" s="16">
        <f>SUM(E6:E9)</f>
        <v>1213</v>
      </c>
    </row>
    <row r="11" spans="1:5" ht="18" customHeight="1">
      <c r="A11" s="56" t="s">
        <v>12</v>
      </c>
      <c r="B11" s="26" t="s">
        <v>13</v>
      </c>
      <c r="C11" s="27">
        <v>24081.31</v>
      </c>
      <c r="D11" s="27"/>
      <c r="E11" s="28">
        <f>C11</f>
        <v>24081.31</v>
      </c>
    </row>
    <row r="12" spans="1:5" ht="18" customHeight="1">
      <c r="A12" s="56"/>
      <c r="B12" s="9" t="s">
        <v>9</v>
      </c>
      <c r="C12" s="27">
        <v>2957.11</v>
      </c>
      <c r="D12" s="27"/>
      <c r="E12" s="28">
        <f>C12</f>
        <v>2957.11</v>
      </c>
    </row>
    <row r="13" spans="1:5" ht="17.25" customHeight="1">
      <c r="A13" s="57"/>
      <c r="B13" s="9" t="s">
        <v>10</v>
      </c>
      <c r="C13" s="10">
        <v>1892.68</v>
      </c>
      <c r="D13" s="10"/>
      <c r="E13" s="15">
        <f>C13</f>
        <v>1892.68</v>
      </c>
    </row>
    <row r="14" spans="1:5" ht="15.75">
      <c r="A14" s="51" t="s">
        <v>14</v>
      </c>
      <c r="B14" s="52"/>
      <c r="C14" s="5">
        <f>SUM(C11:C13)</f>
        <v>28931.100000000002</v>
      </c>
      <c r="D14" s="6"/>
      <c r="E14" s="16">
        <f>SUM(E11:E13)</f>
        <v>28931.100000000002</v>
      </c>
    </row>
    <row r="15" spans="1:5" ht="17.25" customHeight="1">
      <c r="A15" s="58" t="s">
        <v>15</v>
      </c>
      <c r="B15" s="59"/>
      <c r="C15" s="11">
        <f>C11+C12</f>
        <v>27038.420000000002</v>
      </c>
      <c r="D15" s="4"/>
      <c r="E15" s="17">
        <f>C15+D15</f>
        <v>27038.420000000002</v>
      </c>
    </row>
    <row r="16" spans="1:5" ht="15" customHeight="1">
      <c r="A16" s="43" t="s">
        <v>16</v>
      </c>
      <c r="B16" s="44"/>
      <c r="C16" s="11">
        <f>C10+C14+C5</f>
        <v>30144.100000000002</v>
      </c>
      <c r="D16" s="4"/>
      <c r="E16" s="17">
        <f>C16+D16</f>
        <v>30144.100000000002</v>
      </c>
    </row>
    <row r="17" spans="1:6" ht="15.75">
      <c r="A17" s="45" t="s">
        <v>17</v>
      </c>
      <c r="B17" s="46"/>
      <c r="C17" s="11">
        <f>C13</f>
        <v>1892.68</v>
      </c>
      <c r="D17" s="12"/>
      <c r="E17" s="11">
        <f>C17</f>
        <v>1892.68</v>
      </c>
    </row>
    <row r="18" spans="1:6" ht="16.5" thickBot="1">
      <c r="A18" s="47"/>
      <c r="B18" s="48"/>
      <c r="C18" s="13"/>
      <c r="D18" s="32"/>
      <c r="E18" s="33"/>
    </row>
    <row r="19" spans="1:6" ht="16.5" thickBot="1">
      <c r="A19" s="18"/>
      <c r="B19" s="14" t="s">
        <v>18</v>
      </c>
      <c r="C19" s="20">
        <f>C16+C18</f>
        <v>30144.100000000002</v>
      </c>
      <c r="D19" s="19"/>
      <c r="E19" s="20">
        <f>E16+E18</f>
        <v>30144.100000000002</v>
      </c>
    </row>
    <row r="20" spans="1:6" ht="18.75">
      <c r="D20" s="3"/>
      <c r="E20" s="25"/>
      <c r="F20" s="3"/>
    </row>
    <row r="21" spans="1:6" ht="15.75">
      <c r="A21" s="49" t="s">
        <v>19</v>
      </c>
      <c r="B21" s="49"/>
      <c r="C21" s="49"/>
      <c r="D21" s="50"/>
      <c r="E21" s="50"/>
    </row>
    <row r="22" spans="1:6" ht="15.75">
      <c r="A22" s="8"/>
      <c r="B22" s="8"/>
      <c r="C22" s="8"/>
      <c r="D22" s="7"/>
    </row>
    <row r="23" spans="1:6" ht="15.75">
      <c r="A23" s="1" t="s">
        <v>20</v>
      </c>
      <c r="B23" s="1"/>
      <c r="C23" s="1"/>
    </row>
    <row r="24" spans="1:6">
      <c r="A24" s="2"/>
      <c r="B24" s="2"/>
    </row>
    <row r="25" spans="1:6" s="2" customFormat="1">
      <c r="E25"/>
    </row>
    <row r="26" spans="1:6">
      <c r="E26" s="2"/>
    </row>
  </sheetData>
  <mergeCells count="14">
    <mergeCell ref="A17:B17"/>
    <mergeCell ref="A18:B18"/>
    <mergeCell ref="A21:E21"/>
    <mergeCell ref="A5:B5"/>
    <mergeCell ref="A6:A9"/>
    <mergeCell ref="A10:B10"/>
    <mergeCell ref="A11:A13"/>
    <mergeCell ref="A14:B14"/>
    <mergeCell ref="A15:B15"/>
    <mergeCell ref="A1:E1"/>
    <mergeCell ref="A3:A4"/>
    <mergeCell ref="B3:B4"/>
    <mergeCell ref="C3:E3"/>
    <mergeCell ref="A16:B16"/>
  </mergeCells>
  <pageMargins left="0.7" right="0.7" top="0.75" bottom="0.75" header="0.3" footer="0.3"/>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25D4B-F5F0-42D6-9D96-6BD78A3346A7}">
  <sheetPr>
    <pageSetUpPr fitToPage="1"/>
  </sheetPr>
  <dimension ref="A1:F26"/>
  <sheetViews>
    <sheetView tabSelected="1" zoomScaleNormal="100" workbookViewId="0">
      <selection activeCell="A6" sqref="A6:A9"/>
    </sheetView>
  </sheetViews>
  <sheetFormatPr defaultRowHeight="15"/>
  <cols>
    <col min="1" max="1" width="81" customWidth="1"/>
    <col min="2" max="2" width="70.5703125" customWidth="1"/>
    <col min="3" max="3" width="17.5703125" customWidth="1"/>
    <col min="4" max="5" width="15.5703125" customWidth="1"/>
  </cols>
  <sheetData>
    <row r="1" spans="1:5" ht="45" customHeight="1">
      <c r="A1" s="34" t="s">
        <v>21</v>
      </c>
      <c r="B1" s="35"/>
      <c r="C1" s="35"/>
      <c r="D1" s="35"/>
      <c r="E1" s="36"/>
    </row>
    <row r="2" spans="1:5" ht="15.75" customHeight="1" thickBot="1">
      <c r="A2" s="21"/>
      <c r="E2" s="22"/>
    </row>
    <row r="3" spans="1:5" s="1" customFormat="1" ht="15.75">
      <c r="A3" s="37" t="s">
        <v>22</v>
      </c>
      <c r="B3" s="39" t="s">
        <v>2</v>
      </c>
      <c r="C3" s="41" t="s">
        <v>3</v>
      </c>
      <c r="D3" s="41"/>
      <c r="E3" s="42"/>
    </row>
    <row r="4" spans="1:5" s="1" customFormat="1" ht="32.25" thickBot="1">
      <c r="A4" s="38"/>
      <c r="B4" s="40"/>
      <c r="C4" s="23" t="s">
        <v>4</v>
      </c>
      <c r="D4" s="23" t="s">
        <v>5</v>
      </c>
      <c r="E4" s="24" t="s">
        <v>6</v>
      </c>
    </row>
    <row r="5" spans="1:5" s="1" customFormat="1" ht="16.5" thickBot="1">
      <c r="A5" s="51"/>
      <c r="B5" s="52"/>
      <c r="C5" s="5"/>
      <c r="D5" s="6"/>
      <c r="E5" s="16"/>
    </row>
    <row r="6" spans="1:5" s="1" customFormat="1" ht="15.75">
      <c r="A6" s="53" t="s">
        <v>23</v>
      </c>
      <c r="B6" s="30" t="s">
        <v>24</v>
      </c>
      <c r="C6" s="29">
        <v>98042</v>
      </c>
      <c r="D6" s="29"/>
      <c r="E6" s="31">
        <f>C6</f>
        <v>98042</v>
      </c>
    </row>
    <row r="7" spans="1:5" s="1" customFormat="1" ht="15.75">
      <c r="A7" s="60"/>
      <c r="B7" s="9"/>
      <c r="C7" s="10"/>
      <c r="D7" s="10"/>
      <c r="E7" s="15">
        <f>C7</f>
        <v>0</v>
      </c>
    </row>
    <row r="8" spans="1:5" s="1" customFormat="1" ht="15.75">
      <c r="A8" s="60"/>
      <c r="B8" s="9" t="s">
        <v>9</v>
      </c>
      <c r="C8" s="10">
        <v>3134.63</v>
      </c>
      <c r="D8" s="10"/>
      <c r="E8" s="15">
        <f>C8</f>
        <v>3134.63</v>
      </c>
    </row>
    <row r="9" spans="1:5" s="1" customFormat="1" ht="263.25" customHeight="1">
      <c r="A9" s="61"/>
      <c r="B9" s="9" t="s">
        <v>10</v>
      </c>
      <c r="C9" s="10">
        <v>7082.37</v>
      </c>
      <c r="D9" s="10"/>
      <c r="E9" s="15">
        <f>C9</f>
        <v>7082.37</v>
      </c>
    </row>
    <row r="10" spans="1:5" s="1" customFormat="1" ht="15.75">
      <c r="A10" s="51" t="s">
        <v>11</v>
      </c>
      <c r="B10" s="52"/>
      <c r="C10" s="5">
        <f>SUM(C6:C9)</f>
        <v>108259</v>
      </c>
      <c r="D10" s="6"/>
      <c r="E10" s="16">
        <f>SUM(E6:E9)</f>
        <v>108259</v>
      </c>
    </row>
    <row r="11" spans="1:5" ht="18" customHeight="1">
      <c r="A11" s="56" t="s">
        <v>12</v>
      </c>
      <c r="B11" s="26" t="s">
        <v>13</v>
      </c>
      <c r="C11" s="27">
        <v>16213.8</v>
      </c>
      <c r="D11" s="27"/>
      <c r="E11" s="28">
        <f>C11</f>
        <v>16213.8</v>
      </c>
    </row>
    <row r="12" spans="1:5" ht="18" customHeight="1">
      <c r="A12" s="56"/>
      <c r="B12" s="9" t="s">
        <v>9</v>
      </c>
      <c r="C12" s="27">
        <v>1248.31</v>
      </c>
      <c r="D12" s="27"/>
      <c r="E12" s="28">
        <f>C12</f>
        <v>1248.31</v>
      </c>
    </row>
    <row r="13" spans="1:5" ht="17.25" customHeight="1">
      <c r="A13" s="57"/>
      <c r="B13" s="9" t="s">
        <v>10</v>
      </c>
      <c r="C13" s="10">
        <v>1222.3</v>
      </c>
      <c r="D13" s="10"/>
      <c r="E13" s="15">
        <f>C13</f>
        <v>1222.3</v>
      </c>
    </row>
    <row r="14" spans="1:5" ht="15.75">
      <c r="A14" s="51" t="s">
        <v>14</v>
      </c>
      <c r="B14" s="52"/>
      <c r="C14" s="5">
        <f>SUM(C11:C13)</f>
        <v>18684.41</v>
      </c>
      <c r="D14" s="6"/>
      <c r="E14" s="16">
        <f>SUM(E11:E13)</f>
        <v>18684.41</v>
      </c>
    </row>
    <row r="15" spans="1:5" ht="17.25" customHeight="1">
      <c r="A15" s="58" t="s">
        <v>15</v>
      </c>
      <c r="B15" s="59"/>
      <c r="C15" s="11">
        <f>C11+C12</f>
        <v>17462.11</v>
      </c>
      <c r="D15" s="4"/>
      <c r="E15" s="17">
        <f>C15+D15</f>
        <v>17462.11</v>
      </c>
    </row>
    <row r="16" spans="1:5" ht="15" customHeight="1">
      <c r="A16" s="43" t="s">
        <v>16</v>
      </c>
      <c r="B16" s="44"/>
      <c r="C16" s="11">
        <f>C10+C14+C5</f>
        <v>126943.41</v>
      </c>
      <c r="D16" s="4"/>
      <c r="E16" s="17">
        <f>C16+D16</f>
        <v>126943.41</v>
      </c>
    </row>
    <row r="17" spans="1:6" ht="15.75">
      <c r="A17" s="45" t="s">
        <v>17</v>
      </c>
      <c r="B17" s="46"/>
      <c r="C17" s="11">
        <f>C13</f>
        <v>1222.3</v>
      </c>
      <c r="D17" s="12"/>
      <c r="E17" s="11">
        <f>C17</f>
        <v>1222.3</v>
      </c>
    </row>
    <row r="18" spans="1:6" ht="16.5" thickBot="1">
      <c r="A18" s="47"/>
      <c r="B18" s="48"/>
      <c r="C18" s="13"/>
      <c r="D18" s="32"/>
      <c r="E18" s="33"/>
    </row>
    <row r="19" spans="1:6" ht="16.5" thickBot="1">
      <c r="A19" s="18"/>
      <c r="B19" s="14" t="s">
        <v>18</v>
      </c>
      <c r="C19" s="20">
        <f>C16+C18</f>
        <v>126943.41</v>
      </c>
      <c r="D19" s="19"/>
      <c r="E19" s="20">
        <f>E16+E18</f>
        <v>126943.41</v>
      </c>
    </row>
    <row r="20" spans="1:6" ht="18.75">
      <c r="D20" s="3"/>
      <c r="E20" s="25"/>
      <c r="F20" s="3"/>
    </row>
    <row r="21" spans="1:6" ht="15.75">
      <c r="A21" s="49" t="s">
        <v>19</v>
      </c>
      <c r="B21" s="49"/>
      <c r="C21" s="49"/>
      <c r="D21" s="50"/>
      <c r="E21" s="50"/>
    </row>
    <row r="22" spans="1:6" ht="15.75">
      <c r="A22" s="8"/>
      <c r="B22" s="8"/>
      <c r="C22" s="8"/>
      <c r="D22" s="7"/>
    </row>
    <row r="23" spans="1:6" ht="15.75">
      <c r="A23" s="1" t="s">
        <v>20</v>
      </c>
      <c r="B23" s="1"/>
      <c r="C23" s="1"/>
    </row>
    <row r="24" spans="1:6">
      <c r="A24" s="2"/>
      <c r="B24" s="2"/>
    </row>
    <row r="25" spans="1:6" s="2" customFormat="1">
      <c r="E25"/>
    </row>
    <row r="26" spans="1:6">
      <c r="E26" s="2"/>
    </row>
  </sheetData>
  <mergeCells count="14">
    <mergeCell ref="A18:B18"/>
    <mergeCell ref="A21:E21"/>
    <mergeCell ref="A10:B10"/>
    <mergeCell ref="A11:A13"/>
    <mergeCell ref="A14:B14"/>
    <mergeCell ref="A15:B15"/>
    <mergeCell ref="A16:B16"/>
    <mergeCell ref="A17:B17"/>
    <mergeCell ref="A6:A9"/>
    <mergeCell ref="A1:E1"/>
    <mergeCell ref="A3:A4"/>
    <mergeCell ref="B3:B4"/>
    <mergeCell ref="C3:E3"/>
    <mergeCell ref="A5:B5"/>
  </mergeCells>
  <pageMargins left="0.7" right="0.7" top="0.75" bottom="0.75" header="0.3" footer="0.3"/>
  <pageSetup paperSize="9" scale="7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lcf76f155ced4ddcb4097134ff3c332f xmlns="d9cf0e28-81d2-4dc7-8b10-820d80ed680d">
      <Terms xmlns="http://schemas.microsoft.com/office/infopath/2007/PartnerControls"/>
    </lcf76f155ced4ddcb4097134ff3c332f>
    <OfficeCountry xmlns="d9cf0e28-81d2-4dc7-8b10-820d80ed680d">B0580 - Turkmenistan - Ashgabad</OfficeCountry>
    <DocumentStatus xmlns="d9cf0e28-81d2-4dc7-8b10-820d80ed680d">Approved</DocumentStatus>
    <DocCoverageEndDate xmlns="d9cf0e28-81d2-4dc7-8b10-820d80ed680d">2022-12-31T05:00:00+00:00</DocCoverageEndDate>
    <FunctionalArea xmlns="d9cf0e28-81d2-4dc7-8b10-820d80ed680d" xsi:nil="true"/>
    <FileNameDescription xmlns="d9cf0e28-81d2-4dc7-8b10-820d80ed680d">Donor report 2021-2022</FileNameDescription>
    <ProjectNumber xmlns="d9cf0e28-81d2-4dc7-8b10-820d80ed680d">00118854</ProjectNumber>
    <DocumentType xmlns="d9cf0e28-81d2-4dc7-8b10-820d80ed680d">Donor Report</DocumentType>
    <Language xmlns="d9cf0e28-81d2-4dc7-8b10-820d80ed680d">English</Language>
    <AuthorName xmlns="d9cf0e28-81d2-4dc7-8b10-820d80ed680d">UNDP</AuthorName>
    <DocumentCategory xmlns="d9cf0e28-81d2-4dc7-8b10-820d80ed680d">Project</DocumentCategory>
    <OperatingUnit xmlns="d9cf0e28-81d2-4dc7-8b10-820d80ed680d">UNDP-TKM</OperatingUnit>
    <FocusArea xmlns="d9cf0e28-81d2-4dc7-8b10-820d80ed680d" xsi:nil="true"/>
    <DocCoverageStartDate xmlns="d9cf0e28-81d2-4dc7-8b10-820d80ed680d">2021-01-01T05:00:00+00:00</DocCoverageStartDate>
    <FileClassificationMode xmlns="d9cf0e28-81d2-4dc7-8b10-820d80ed680d">Public</FileClassificationMode>
    <OutputNumber xmlns="d9cf0e28-81d2-4dc7-8b10-820d80ed680d">00115493</OutputNumber>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52DEDB1-338E-4EE1-A220-F7DFDE0409E1}"/>
</file>

<file path=customXml/itemProps2.xml><?xml version="1.0" encoding="utf-8"?>
<ds:datastoreItem xmlns:ds="http://schemas.openxmlformats.org/officeDocument/2006/customXml" ds:itemID="{733B8C28-32F8-49E7-8BFE-0D9D8523D56D}"/>
</file>

<file path=customXml/itemProps3.xml><?xml version="1.0" encoding="utf-8"?>
<ds:datastoreItem xmlns:ds="http://schemas.openxmlformats.org/officeDocument/2006/customXml" ds:itemID="{76560CA5-B5AE-4086-AD9A-F4E508D0A56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Donor report 2021-2022</dc:title>
  <dc:subject/>
  <dc:creator/>
  <cp:keywords/>
  <dc:description/>
  <cp:lastModifiedBy>Ogulshirin Yazlyyeva</cp:lastModifiedBy>
  <cp:revision/>
  <dcterms:created xsi:type="dcterms:W3CDTF">2015-06-05T18:17:20Z</dcterms:created>
  <dcterms:modified xsi:type="dcterms:W3CDTF">2025-08-27T11:53:28Z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